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23625" windowHeight="9375"/>
  </bookViews>
  <sheets>
    <sheet name="功能区分配" sheetId="1" r:id="rId1"/>
  </sheets>
  <definedNames>
    <definedName name="_xlnm.Print_Titles" localSheetId="0">功能区分配!$1:$3</definedName>
  </definedNames>
  <calcPr calcId="145621"/>
</workbook>
</file>

<file path=xl/calcChain.xml><?xml version="1.0" encoding="utf-8"?>
<calcChain xmlns="http://schemas.openxmlformats.org/spreadsheetml/2006/main">
  <c r="F29" i="1" l="1"/>
  <c r="F30" i="1" s="1"/>
  <c r="E29" i="1"/>
  <c r="F26" i="1"/>
  <c r="E26" i="1"/>
  <c r="F15" i="1"/>
  <c r="E15" i="1"/>
  <c r="F6" i="1"/>
  <c r="E6" i="1"/>
  <c r="E30" i="1" l="1"/>
</calcChain>
</file>

<file path=xl/sharedStrings.xml><?xml version="1.0" encoding="utf-8"?>
<sst xmlns="http://schemas.openxmlformats.org/spreadsheetml/2006/main" count="106" uniqueCount="62">
  <si>
    <t>滨海新区完善外贸公共服务设施项目资金计划明细表</t>
    <phoneticPr fontId="3" type="noConversion"/>
  </si>
  <si>
    <t>单位：万元人民币</t>
    <phoneticPr fontId="3" type="noConversion"/>
  </si>
  <si>
    <t>序号</t>
  </si>
  <si>
    <t>项目类别</t>
    <phoneticPr fontId="3" type="noConversion"/>
  </si>
  <si>
    <t>项目名称</t>
  </si>
  <si>
    <t>项目申报单位</t>
  </si>
  <si>
    <t>核定投资金额</t>
    <phoneticPr fontId="3" type="noConversion"/>
  </si>
  <si>
    <t>支持金额</t>
    <phoneticPr fontId="3" type="noConversion"/>
  </si>
  <si>
    <t>区域</t>
    <phoneticPr fontId="3" type="noConversion"/>
  </si>
  <si>
    <t>支持通关便利化项目升级改造</t>
    <phoneticPr fontId="3" type="noConversion"/>
  </si>
  <si>
    <t>天津港信息技术发展有限公司</t>
    <phoneticPr fontId="3" type="noConversion"/>
  </si>
  <si>
    <t>街道</t>
    <phoneticPr fontId="3" type="noConversion"/>
  </si>
  <si>
    <t>天津港智能动态计划编排系统</t>
    <phoneticPr fontId="3" type="noConversion"/>
  </si>
  <si>
    <t>小计</t>
    <phoneticPr fontId="3" type="noConversion"/>
  </si>
  <si>
    <t>支持通关便利化项目升级改造</t>
  </si>
  <si>
    <t>场桥电瓶转场</t>
    <phoneticPr fontId="3" type="noConversion"/>
  </si>
  <si>
    <t>天津港联盟国际集装箱码头有限公司</t>
    <phoneticPr fontId="3" type="noConversion"/>
  </si>
  <si>
    <t>保税区</t>
    <phoneticPr fontId="3" type="noConversion"/>
  </si>
  <si>
    <t>集装箱码头核心网络服务平台升级项目</t>
    <phoneticPr fontId="3" type="noConversion"/>
  </si>
  <si>
    <t>天津港集装箱物流中心海关国检验放中心查验新模式系统升级改造项目</t>
    <phoneticPr fontId="3" type="noConversion"/>
  </si>
  <si>
    <t>天津港国际物流发展有限公司</t>
    <phoneticPr fontId="3" type="noConversion"/>
  </si>
  <si>
    <t>天津港集装箱物流中心海关国检验放中心物流空箱管理系统项目</t>
    <phoneticPr fontId="3" type="noConversion"/>
  </si>
  <si>
    <t>支持国际物流仓储项目升级改造</t>
    <phoneticPr fontId="3" type="noConversion"/>
  </si>
  <si>
    <t>仓储物流数字高清视频系统</t>
    <phoneticPr fontId="3" type="noConversion"/>
  </si>
  <si>
    <t>天津港第二港埠有限公司</t>
    <phoneticPr fontId="3" type="noConversion"/>
  </si>
  <si>
    <t>支持国际物流仓储项目升级改造</t>
  </si>
  <si>
    <t>散粮清仓疏运设备性能提升改造项目</t>
    <phoneticPr fontId="3" type="noConversion"/>
  </si>
  <si>
    <t>岸桥加高改造及移机</t>
    <phoneticPr fontId="3" type="noConversion"/>
  </si>
  <si>
    <t>天津五洲国际集装箱码头有限公司</t>
    <phoneticPr fontId="3" type="noConversion"/>
  </si>
  <si>
    <t>东四变增容及冷藏箱插座支架设备改造</t>
    <phoneticPr fontId="3" type="noConversion"/>
  </si>
  <si>
    <t>天津港东疆港区美洲路新联合查验堆场工程</t>
    <phoneticPr fontId="10" type="noConversion"/>
  </si>
  <si>
    <t>天津港兴东物流有限公司</t>
    <phoneticPr fontId="10" type="noConversion"/>
  </si>
  <si>
    <t>东疆</t>
    <phoneticPr fontId="3" type="noConversion"/>
  </si>
  <si>
    <t>天津东疆平行进口汽车管理系统</t>
    <phoneticPr fontId="10" type="noConversion"/>
  </si>
  <si>
    <t>天津东疆进口商品直营服务有限公司</t>
    <phoneticPr fontId="3" type="noConversion"/>
  </si>
  <si>
    <t>国际班列业务信息系统提升改造和物流设备购置</t>
    <phoneticPr fontId="3" type="noConversion"/>
  </si>
  <si>
    <t>天津中铁联合国际集装箱有限公司</t>
    <phoneticPr fontId="3" type="noConversion"/>
  </si>
  <si>
    <t>冷藏箱堆场工程</t>
    <phoneticPr fontId="3" type="noConversion"/>
  </si>
  <si>
    <t>天津港太平洋国际集装箱码头有限公司</t>
    <phoneticPr fontId="3" type="noConversion"/>
  </si>
  <si>
    <t>赫阳宏泰综合性仓储服务中心</t>
    <phoneticPr fontId="3" type="noConversion"/>
  </si>
  <si>
    <t>天津市赫阳宏泰国际贸易有限公司</t>
    <phoneticPr fontId="3" type="noConversion"/>
  </si>
  <si>
    <t>汇盛码头仓储地面维修改造工程</t>
    <phoneticPr fontId="3" type="noConversion"/>
  </si>
  <si>
    <t>天津港汇盛码头有限公司</t>
    <phoneticPr fontId="3" type="noConversion"/>
  </si>
  <si>
    <t>支持跨境电子商务公共服务项目升级改造</t>
    <phoneticPr fontId="3" type="noConversion"/>
  </si>
  <si>
    <t>阿里巴巴1688进口货源天津站</t>
    <phoneticPr fontId="10" type="noConversion"/>
  </si>
  <si>
    <t>易跨境信息技术（天津）有限公司</t>
    <phoneticPr fontId="10" type="noConversion"/>
  </si>
  <si>
    <t>东疆保税港区跨境电商网易一期项目</t>
    <phoneticPr fontId="10" type="noConversion"/>
  </si>
  <si>
    <t>天津市网跃电子商务有限公司</t>
    <phoneticPr fontId="10" type="noConversion"/>
  </si>
  <si>
    <t>中国（天津）自由贸易试验区进口商品服务网</t>
    <phoneticPr fontId="3" type="noConversion"/>
  </si>
  <si>
    <t>天津东疆进口商品直营服务有限公司</t>
    <phoneticPr fontId="10" type="noConversion"/>
  </si>
  <si>
    <t>跨境电子商务公共服务平台项目</t>
    <phoneticPr fontId="3" type="noConversion"/>
  </si>
  <si>
    <t>天津东疆国际航运交易市场有限公司</t>
    <phoneticPr fontId="3" type="noConversion"/>
  </si>
  <si>
    <t>东疆</t>
    <phoneticPr fontId="3" type="noConversion"/>
  </si>
  <si>
    <t>支持跨境电子商务公共服务项目升级改造</t>
    <phoneticPr fontId="3" type="noConversion"/>
  </si>
  <si>
    <t>一商融信跨境电商平台研发项目</t>
    <phoneticPr fontId="3" type="noConversion"/>
  </si>
  <si>
    <t>天津一商融信科技有限公司</t>
    <phoneticPr fontId="3" type="noConversion"/>
  </si>
  <si>
    <t>商务区</t>
    <phoneticPr fontId="3" type="noConversion"/>
  </si>
  <si>
    <t>威时沛运E-BPE跨境电商综合服务平台</t>
    <phoneticPr fontId="3" type="noConversion"/>
  </si>
  <si>
    <t>天津威时沛运供应链管理有限公司</t>
    <phoneticPr fontId="3" type="noConversion"/>
  </si>
  <si>
    <t>小计</t>
    <phoneticPr fontId="3" type="noConversion"/>
  </si>
  <si>
    <t>新区合计</t>
    <phoneticPr fontId="3" type="noConversion"/>
  </si>
  <si>
    <t>天津港海关进驻新办公楼机房及视频监控平台</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</si>
</sst>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2">
    <font>
      <sz val="12"/>
      <name val="宋体"/>
      <charset val="134"/>
    </font>
    <font>
      <sz val="12"/>
      <name val="宋体"/>
      <charset val="134"/>
    </font>
    <font>
      <b/>
      <sz val="20"/>
      <name val="宋体"/>
      <charset val="134"/>
    </font>
    <font>
      <sz val="9"/>
      <name val="宋体"/>
      <charset val="134"/>
    </font>
    <font>
      <b/>
      <sz val="14"/>
      <name val="宋体"/>
      <charset val="134"/>
    </font>
    <font>
      <b/>
      <sz val="12"/>
      <name val="宋体"/>
      <charset val="134"/>
    </font>
    <font>
      <sz val="11"/>
      <name val="宋体"/>
      <charset val="134"/>
      <scheme val="minor"/>
    </font>
    <font>
      <sz val="12"/>
      <color indexed="8"/>
      <name val="宋体"/>
      <charset val="134"/>
    </font>
    <font>
      <b/>
      <sz val="12"/>
      <color indexed="8"/>
      <name val="宋体"/>
      <charset val="134"/>
    </font>
    <font>
      <sz val="11"/>
      <name val="宋体"/>
      <charset val="134"/>
    </font>
    <font>
      <sz val="9"/>
      <name val="等线"/>
      <charset val="134"/>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
    <xf numFmtId="0" fontId="0" fillId="0" borderId="0" xfId="0"/>
    <xf numFmtId="0" fontId="0" fillId="0" borderId="0" xfId="0"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vertical="center" wrapText="1"/>
    </xf>
    <xf numFmtId="0" fontId="0" fillId="0" borderId="1" xfId="0" applyFont="1" applyBorder="1" applyAlignment="1">
      <alignment vertical="center" wrapText="1"/>
    </xf>
    <xf numFmtId="0" fontId="0" fillId="0" borderId="0" xfId="0" applyAlignment="1">
      <alignment horizontal="left" vertic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0" xfId="0" applyFont="1" applyAlignment="1">
      <alignment horizontal="center" vertical="center" wrapText="1"/>
    </xf>
    <xf numFmtId="0" fontId="9" fillId="2" borderId="2" xfId="0" applyFont="1" applyFill="1" applyBorder="1" applyAlignment="1">
      <alignment horizontal="center" vertical="center" wrapText="1"/>
    </xf>
    <xf numFmtId="176" fontId="5"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0" xfId="0" applyFill="1" applyAlignment="1">
      <alignment horizontal="center" vertical="center" wrapText="1"/>
    </xf>
    <xf numFmtId="0" fontId="5" fillId="0" borderId="0" xfId="0" applyFont="1" applyFill="1" applyBorder="1" applyAlignment="1">
      <alignment horizontal="right" vertical="center" wrapText="1"/>
    </xf>
    <xf numFmtId="0" fontId="5" fillId="0" borderId="0" xfId="0" applyFont="1" applyBorder="1" applyAlignment="1">
      <alignment horizontal="right" vertical="center" wrapText="1"/>
    </xf>
    <xf numFmtId="0" fontId="2" fillId="0" borderId="0"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1" fillId="2" borderId="2" xfId="0" applyFont="1" applyFill="1" applyBorder="1" applyAlignment="1">
      <alignment horizontal="center" vertical="center" wrapText="1"/>
    </xf>
  </cellXfs>
  <cellStyles count="5">
    <cellStyle name="常规" xfId="0" builtinId="0"/>
    <cellStyle name="常规 2" xfId="1"/>
    <cellStyle name="常规 3" xfId="2"/>
    <cellStyle name="常规 4" xfId="3"/>
    <cellStyle name="常规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90" zoomScaleNormal="90" workbookViewId="0">
      <selection activeCell="C4" sqref="C4"/>
    </sheetView>
  </sheetViews>
  <sheetFormatPr defaultRowHeight="14.25"/>
  <cols>
    <col min="1" max="1" width="5.125" style="1" customWidth="1"/>
    <col min="2" max="2" width="26.875" style="1" customWidth="1"/>
    <col min="3" max="3" width="34.875" style="1" customWidth="1"/>
    <col min="4" max="4" width="29.625" style="1" customWidth="1"/>
    <col min="5" max="5" width="10.625" style="17" customWidth="1"/>
    <col min="6" max="6" width="10.625" style="1" customWidth="1"/>
    <col min="7" max="16384" width="9" style="1"/>
  </cols>
  <sheetData>
    <row r="1" spans="1:7" ht="24.75" customHeight="1">
      <c r="A1" s="20" t="s">
        <v>0</v>
      </c>
      <c r="B1" s="20"/>
      <c r="C1" s="20"/>
      <c r="D1" s="20"/>
      <c r="E1" s="20"/>
      <c r="F1" s="20"/>
      <c r="G1" s="20"/>
    </row>
    <row r="2" spans="1:7" ht="15" customHeight="1">
      <c r="A2" s="2"/>
      <c r="B2" s="2"/>
      <c r="C2" s="2"/>
      <c r="D2" s="3"/>
      <c r="E2" s="4"/>
      <c r="F2" s="5" t="s">
        <v>1</v>
      </c>
    </row>
    <row r="3" spans="1:7" ht="33.6" customHeight="1">
      <c r="A3" s="6" t="s">
        <v>2</v>
      </c>
      <c r="B3" s="6" t="s">
        <v>3</v>
      </c>
      <c r="C3" s="6" t="s">
        <v>4</v>
      </c>
      <c r="D3" s="6" t="s">
        <v>5</v>
      </c>
      <c r="E3" s="7" t="s">
        <v>6</v>
      </c>
      <c r="F3" s="6" t="s">
        <v>7</v>
      </c>
      <c r="G3" s="6" t="s">
        <v>8</v>
      </c>
    </row>
    <row r="4" spans="1:7" ht="33.6" customHeight="1">
      <c r="A4" s="8">
        <v>1</v>
      </c>
      <c r="B4" s="9" t="s">
        <v>9</v>
      </c>
      <c r="C4" s="24" t="s">
        <v>61</v>
      </c>
      <c r="D4" s="9" t="s">
        <v>10</v>
      </c>
      <c r="E4" s="10">
        <v>1197.44</v>
      </c>
      <c r="F4" s="11">
        <v>467.52</v>
      </c>
      <c r="G4" s="11" t="s">
        <v>11</v>
      </c>
    </row>
    <row r="5" spans="1:7" ht="33.6" customHeight="1">
      <c r="A5" s="8">
        <v>2</v>
      </c>
      <c r="B5" s="9" t="s">
        <v>9</v>
      </c>
      <c r="C5" s="9" t="s">
        <v>12</v>
      </c>
      <c r="D5" s="9" t="s">
        <v>10</v>
      </c>
      <c r="E5" s="10">
        <v>56.84</v>
      </c>
      <c r="F5" s="11">
        <v>22.19</v>
      </c>
      <c r="G5" s="11" t="s">
        <v>11</v>
      </c>
    </row>
    <row r="6" spans="1:7" ht="33.6" customHeight="1">
      <c r="A6" s="21" t="s">
        <v>13</v>
      </c>
      <c r="B6" s="22"/>
      <c r="C6" s="22"/>
      <c r="D6" s="23"/>
      <c r="E6" s="12">
        <f>SUM(E4:E5)</f>
        <v>1254.28</v>
      </c>
      <c r="F6" s="6">
        <f>SUM(F4:F5)</f>
        <v>489.71</v>
      </c>
      <c r="G6" s="6" t="s">
        <v>11</v>
      </c>
    </row>
    <row r="7" spans="1:7" s="13" customFormat="1" ht="33.6" customHeight="1">
      <c r="A7" s="8">
        <v>3</v>
      </c>
      <c r="B7" s="9" t="s">
        <v>14</v>
      </c>
      <c r="C7" s="9" t="s">
        <v>15</v>
      </c>
      <c r="D7" s="9" t="s">
        <v>16</v>
      </c>
      <c r="E7" s="10">
        <v>518.34</v>
      </c>
      <c r="F7" s="11">
        <v>202.38</v>
      </c>
      <c r="G7" s="11" t="s">
        <v>17</v>
      </c>
    </row>
    <row r="8" spans="1:7" ht="33.6" customHeight="1">
      <c r="A8" s="8">
        <v>4</v>
      </c>
      <c r="B8" s="9" t="s">
        <v>14</v>
      </c>
      <c r="C8" s="9" t="s">
        <v>18</v>
      </c>
      <c r="D8" s="9" t="s">
        <v>16</v>
      </c>
      <c r="E8" s="10">
        <v>74.599999999999994</v>
      </c>
      <c r="F8" s="11">
        <v>29.13</v>
      </c>
      <c r="G8" s="11" t="s">
        <v>17</v>
      </c>
    </row>
    <row r="9" spans="1:7" ht="33.6" customHeight="1">
      <c r="A9" s="8">
        <v>5</v>
      </c>
      <c r="B9" s="9" t="s">
        <v>14</v>
      </c>
      <c r="C9" s="9" t="s">
        <v>19</v>
      </c>
      <c r="D9" s="9" t="s">
        <v>20</v>
      </c>
      <c r="E9" s="10">
        <v>63</v>
      </c>
      <c r="F9" s="11">
        <v>24.6</v>
      </c>
      <c r="G9" s="11" t="s">
        <v>17</v>
      </c>
    </row>
    <row r="10" spans="1:7" ht="33.6" customHeight="1">
      <c r="A10" s="8">
        <v>6</v>
      </c>
      <c r="B10" s="9" t="s">
        <v>14</v>
      </c>
      <c r="C10" s="9" t="s">
        <v>21</v>
      </c>
      <c r="D10" s="9" t="s">
        <v>20</v>
      </c>
      <c r="E10" s="10">
        <v>16.03</v>
      </c>
      <c r="F10" s="11">
        <v>6.26</v>
      </c>
      <c r="G10" s="11" t="s">
        <v>17</v>
      </c>
    </row>
    <row r="11" spans="1:7" ht="33.6" customHeight="1">
      <c r="A11" s="8">
        <v>7</v>
      </c>
      <c r="B11" s="9" t="s">
        <v>22</v>
      </c>
      <c r="C11" s="9" t="s">
        <v>23</v>
      </c>
      <c r="D11" s="9" t="s">
        <v>24</v>
      </c>
      <c r="E11" s="10">
        <v>241.67</v>
      </c>
      <c r="F11" s="11">
        <v>94.36</v>
      </c>
      <c r="G11" s="11" t="s">
        <v>17</v>
      </c>
    </row>
    <row r="12" spans="1:7" ht="33.6" customHeight="1">
      <c r="A12" s="8">
        <v>8</v>
      </c>
      <c r="B12" s="9" t="s">
        <v>25</v>
      </c>
      <c r="C12" s="9" t="s">
        <v>26</v>
      </c>
      <c r="D12" s="9" t="s">
        <v>24</v>
      </c>
      <c r="E12" s="10">
        <v>280.11</v>
      </c>
      <c r="F12" s="11">
        <v>109.37</v>
      </c>
      <c r="G12" s="11" t="s">
        <v>17</v>
      </c>
    </row>
    <row r="13" spans="1:7" ht="33.6" customHeight="1">
      <c r="A13" s="8">
        <v>9</v>
      </c>
      <c r="B13" s="9" t="s">
        <v>25</v>
      </c>
      <c r="C13" s="9" t="s">
        <v>27</v>
      </c>
      <c r="D13" s="9" t="s">
        <v>28</v>
      </c>
      <c r="E13" s="10">
        <v>596.58000000000004</v>
      </c>
      <c r="F13" s="11">
        <v>232.93</v>
      </c>
      <c r="G13" s="11" t="s">
        <v>17</v>
      </c>
    </row>
    <row r="14" spans="1:7" ht="33.6" customHeight="1">
      <c r="A14" s="8">
        <v>10</v>
      </c>
      <c r="B14" s="9" t="s">
        <v>25</v>
      </c>
      <c r="C14" s="9" t="s">
        <v>29</v>
      </c>
      <c r="D14" s="9" t="s">
        <v>28</v>
      </c>
      <c r="E14" s="10">
        <v>341.11</v>
      </c>
      <c r="F14" s="11">
        <v>133.18</v>
      </c>
      <c r="G14" s="11" t="s">
        <v>17</v>
      </c>
    </row>
    <row r="15" spans="1:7" ht="33.6" customHeight="1">
      <c r="A15" s="21" t="s">
        <v>13</v>
      </c>
      <c r="B15" s="22"/>
      <c r="C15" s="22"/>
      <c r="D15" s="23"/>
      <c r="E15" s="12">
        <f>SUM(E7:E14)</f>
        <v>2131.44</v>
      </c>
      <c r="F15" s="6">
        <f>SUM(F7:F14)</f>
        <v>832.21</v>
      </c>
      <c r="G15" s="6" t="s">
        <v>17</v>
      </c>
    </row>
    <row r="16" spans="1:7" ht="33.6" customHeight="1">
      <c r="A16" s="8">
        <v>11</v>
      </c>
      <c r="B16" s="9" t="s">
        <v>14</v>
      </c>
      <c r="C16" s="14" t="s">
        <v>30</v>
      </c>
      <c r="D16" s="14" t="s">
        <v>31</v>
      </c>
      <c r="E16" s="10">
        <v>192.66</v>
      </c>
      <c r="F16" s="11">
        <v>75.22</v>
      </c>
      <c r="G16" s="11" t="s">
        <v>32</v>
      </c>
    </row>
    <row r="17" spans="1:7" ht="33.6" customHeight="1">
      <c r="A17" s="8">
        <v>12</v>
      </c>
      <c r="B17" s="9" t="s">
        <v>14</v>
      </c>
      <c r="C17" s="14" t="s">
        <v>33</v>
      </c>
      <c r="D17" s="14" t="s">
        <v>34</v>
      </c>
      <c r="E17" s="10">
        <v>2.64</v>
      </c>
      <c r="F17" s="11">
        <v>1.03</v>
      </c>
      <c r="G17" s="11" t="s">
        <v>32</v>
      </c>
    </row>
    <row r="18" spans="1:7" ht="33.6" customHeight="1">
      <c r="A18" s="8">
        <v>13</v>
      </c>
      <c r="B18" s="9" t="s">
        <v>25</v>
      </c>
      <c r="C18" s="9" t="s">
        <v>35</v>
      </c>
      <c r="D18" s="9" t="s">
        <v>36</v>
      </c>
      <c r="E18" s="10">
        <v>5198</v>
      </c>
      <c r="F18" s="11">
        <v>2029.5</v>
      </c>
      <c r="G18" s="11" t="s">
        <v>32</v>
      </c>
    </row>
    <row r="19" spans="1:7" ht="33.6" customHeight="1">
      <c r="A19" s="8">
        <v>14</v>
      </c>
      <c r="B19" s="9" t="s">
        <v>25</v>
      </c>
      <c r="C19" s="14" t="s">
        <v>37</v>
      </c>
      <c r="D19" s="14" t="s">
        <v>38</v>
      </c>
      <c r="E19" s="10">
        <v>1364.48</v>
      </c>
      <c r="F19" s="11">
        <v>532.74</v>
      </c>
      <c r="G19" s="11" t="s">
        <v>32</v>
      </c>
    </row>
    <row r="20" spans="1:7" ht="33.6" customHeight="1">
      <c r="A20" s="8">
        <v>15</v>
      </c>
      <c r="B20" s="9" t="s">
        <v>25</v>
      </c>
      <c r="C20" s="14" t="s">
        <v>39</v>
      </c>
      <c r="D20" s="14" t="s">
        <v>40</v>
      </c>
      <c r="E20" s="10">
        <v>39.270000000000003</v>
      </c>
      <c r="F20" s="11">
        <v>15.33</v>
      </c>
      <c r="G20" s="11" t="s">
        <v>32</v>
      </c>
    </row>
    <row r="21" spans="1:7" ht="33.6" customHeight="1">
      <c r="A21" s="8">
        <v>16</v>
      </c>
      <c r="B21" s="9" t="s">
        <v>25</v>
      </c>
      <c r="C21" s="14" t="s">
        <v>41</v>
      </c>
      <c r="D21" s="14" t="s">
        <v>42</v>
      </c>
      <c r="E21" s="10">
        <v>31.06</v>
      </c>
      <c r="F21" s="11">
        <v>12.13</v>
      </c>
      <c r="G21" s="11" t="s">
        <v>32</v>
      </c>
    </row>
    <row r="22" spans="1:7" ht="33.6" customHeight="1">
      <c r="A22" s="8">
        <v>17</v>
      </c>
      <c r="B22" s="14" t="s">
        <v>43</v>
      </c>
      <c r="C22" s="14" t="s">
        <v>44</v>
      </c>
      <c r="D22" s="14" t="s">
        <v>45</v>
      </c>
      <c r="E22" s="10">
        <v>27.47</v>
      </c>
      <c r="F22" s="11">
        <v>10.72</v>
      </c>
      <c r="G22" s="11" t="s">
        <v>32</v>
      </c>
    </row>
    <row r="23" spans="1:7" ht="33.6" customHeight="1">
      <c r="A23" s="8">
        <v>18</v>
      </c>
      <c r="B23" s="14" t="s">
        <v>43</v>
      </c>
      <c r="C23" s="14" t="s">
        <v>46</v>
      </c>
      <c r="D23" s="14" t="s">
        <v>47</v>
      </c>
      <c r="E23" s="10">
        <v>12.24</v>
      </c>
      <c r="F23" s="11">
        <v>4.78</v>
      </c>
      <c r="G23" s="11" t="s">
        <v>32</v>
      </c>
    </row>
    <row r="24" spans="1:7" ht="33.6" customHeight="1">
      <c r="A24" s="8">
        <v>19</v>
      </c>
      <c r="B24" s="14" t="s">
        <v>43</v>
      </c>
      <c r="C24" s="14" t="s">
        <v>48</v>
      </c>
      <c r="D24" s="14" t="s">
        <v>49</v>
      </c>
      <c r="E24" s="10">
        <v>6.16</v>
      </c>
      <c r="F24" s="11">
        <v>2.41</v>
      </c>
      <c r="G24" s="11" t="s">
        <v>32</v>
      </c>
    </row>
    <row r="25" spans="1:7" ht="33.6" customHeight="1">
      <c r="A25" s="8">
        <v>20</v>
      </c>
      <c r="B25" s="14" t="s">
        <v>43</v>
      </c>
      <c r="C25" s="14" t="s">
        <v>50</v>
      </c>
      <c r="D25" s="14" t="s">
        <v>51</v>
      </c>
      <c r="E25" s="10">
        <v>6</v>
      </c>
      <c r="F25" s="11">
        <v>2.34</v>
      </c>
      <c r="G25" s="11" t="s">
        <v>32</v>
      </c>
    </row>
    <row r="26" spans="1:7" ht="33.6" customHeight="1">
      <c r="A26" s="21" t="s">
        <v>13</v>
      </c>
      <c r="B26" s="22"/>
      <c r="C26" s="22"/>
      <c r="D26" s="23"/>
      <c r="E26" s="12">
        <f>SUM(E16:E25)</f>
        <v>6879.9800000000014</v>
      </c>
      <c r="F26" s="6">
        <f>SUM(F16:F25)</f>
        <v>2686.2</v>
      </c>
      <c r="G26" s="6" t="s">
        <v>52</v>
      </c>
    </row>
    <row r="27" spans="1:7" ht="33.6" customHeight="1">
      <c r="A27" s="8">
        <v>21</v>
      </c>
      <c r="B27" s="14" t="s">
        <v>53</v>
      </c>
      <c r="C27" s="9" t="s">
        <v>54</v>
      </c>
      <c r="D27" s="9" t="s">
        <v>55</v>
      </c>
      <c r="E27" s="10">
        <v>230.64</v>
      </c>
      <c r="F27" s="11">
        <v>90.05</v>
      </c>
      <c r="G27" s="11" t="s">
        <v>56</v>
      </c>
    </row>
    <row r="28" spans="1:7" ht="33.6" customHeight="1">
      <c r="A28" s="8">
        <v>22</v>
      </c>
      <c r="B28" s="14" t="s">
        <v>53</v>
      </c>
      <c r="C28" s="9" t="s">
        <v>57</v>
      </c>
      <c r="D28" s="9" t="s">
        <v>58</v>
      </c>
      <c r="E28" s="10">
        <v>2.58</v>
      </c>
      <c r="F28" s="11">
        <v>1.01</v>
      </c>
      <c r="G28" s="11" t="s">
        <v>56</v>
      </c>
    </row>
    <row r="29" spans="1:7" ht="33.6" customHeight="1">
      <c r="A29" s="21" t="s">
        <v>59</v>
      </c>
      <c r="B29" s="22"/>
      <c r="C29" s="22"/>
      <c r="D29" s="23"/>
      <c r="E29" s="12">
        <f>SUM(E27:E28)</f>
        <v>233.22</v>
      </c>
      <c r="F29" s="6">
        <f>SUM(F27:F28)</f>
        <v>91.06</v>
      </c>
      <c r="G29" s="6" t="s">
        <v>56</v>
      </c>
    </row>
    <row r="30" spans="1:7" ht="33.6" customHeight="1">
      <c r="A30" s="21" t="s">
        <v>60</v>
      </c>
      <c r="B30" s="22"/>
      <c r="C30" s="22"/>
      <c r="D30" s="23"/>
      <c r="E30" s="12">
        <f>SUM(E29,E26,E15,E6)</f>
        <v>10498.920000000002</v>
      </c>
      <c r="F30" s="15">
        <f>SUM(F29,F26,F15,F6)</f>
        <v>4099.1799999999994</v>
      </c>
      <c r="G30" s="16"/>
    </row>
    <row r="31" spans="1:7">
      <c r="D31" s="18"/>
      <c r="E31" s="19"/>
    </row>
  </sheetData>
  <mergeCells count="7">
    <mergeCell ref="D31:E31"/>
    <mergeCell ref="A1:G1"/>
    <mergeCell ref="A6:D6"/>
    <mergeCell ref="A15:D15"/>
    <mergeCell ref="A26:D26"/>
    <mergeCell ref="A29:D29"/>
    <mergeCell ref="A30:D30"/>
  </mergeCells>
  <phoneticPr fontId="3" type="noConversion"/>
  <printOptions horizontalCentered="1"/>
  <pageMargins left="0.19685039370078741" right="0.19685039370078741" top="0.78740157480314965" bottom="0.59055118110236227" header="0.59055118110236227" footer="0.31496062992125984"/>
  <pageSetup paperSize="9" orientation="landscape" verticalDpi="2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功能区分配</vt:lpstr>
      <vt:lpstr>功能区分配!Print_Titles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2017-11-06T06:01:16Z</dcterms:created>
  <dcterms:modified xsi:type="dcterms:W3CDTF">2017-11-06T06:15:50Z</dcterms:modified>
</cp:coreProperties>
</file>